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Emilio Tovar\Desktop\RENDIMIENTO E INDICE DE LA DEUDA\"/>
    </mc:Choice>
  </mc:AlternateContent>
  <xr:revisionPtr revIDLastSave="0" documentId="13_ncr:1_{74FFBD86-7441-4A7E-907C-DDA9CBA2E994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RENDIMIENTO DE LA DEDUDA" sheetId="1" r:id="rId1"/>
    <sheet name="DSC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5" i="2" s="1"/>
  <c r="B7" i="2" l="1"/>
  <c r="B8" i="2" s="1"/>
  <c r="B9" i="2" l="1"/>
  <c r="B11" i="2" s="1"/>
  <c r="B19" i="2" s="1"/>
  <c r="C9" i="1"/>
  <c r="C8" i="1"/>
  <c r="B14" i="2" l="1"/>
  <c r="B16" i="2"/>
  <c r="C10" i="1"/>
  <c r="C12" i="1" s="1"/>
  <c r="C20" i="1" l="1"/>
  <c r="C17" i="1"/>
  <c r="C15" i="1"/>
  <c r="C21" i="1" l="1"/>
  <c r="C22" i="1"/>
  <c r="C23" i="1" s="1"/>
  <c r="B20" i="2"/>
  <c r="B21" i="2"/>
</calcChain>
</file>

<file path=xl/sharedStrings.xml><?xml version="1.0" encoding="utf-8"?>
<sst xmlns="http://schemas.openxmlformats.org/spreadsheetml/2006/main" count="46" uniqueCount="25">
  <si>
    <t>www.adventuresincre.com</t>
  </si>
  <si>
    <t>CALCULAR EL IMPORTE DEL PRÉSTAMO UTILIZANDO EL RENDIMIENTO DE LA DEUDA</t>
  </si>
  <si>
    <t>Haga clic para visitar la Biblioteca de Modelos Excel Inmobiliarios</t>
  </si>
  <si>
    <t>Proforma estabilizada</t>
  </si>
  <si>
    <t>Renta Base</t>
  </si>
  <si>
    <t>Reembolso de gastos</t>
  </si>
  <si>
    <t>Otros Ingresos</t>
  </si>
  <si>
    <t>Ingresos Potenciales Brutos</t>
  </si>
  <si>
    <t>Vacancia @ 5.00%</t>
  </si>
  <si>
    <t>Ingresos brutos efectivos</t>
  </si>
  <si>
    <t>Gastis</t>
  </si>
  <si>
    <t>Ingreso Neto Operativo</t>
  </si>
  <si>
    <t>Reservas de capital</t>
  </si>
  <si>
    <t>Costes de arrendamiento</t>
  </si>
  <si>
    <t>Flujo de Caja de Operaciones</t>
  </si>
  <si>
    <t xml:space="preserve">Valor Estabilizado con  6.0% T. de Capitalización </t>
  </si>
  <si>
    <t>Objetivo de rendimiento de la deuda (NOI)</t>
  </si>
  <si>
    <t>Importe del préstamo</t>
  </si>
  <si>
    <t>Relación préstamo-valor</t>
  </si>
  <si>
    <t>Pago anual (4,5%, 30 años de amortización)</t>
  </si>
  <si>
    <t>Índice de Cobertura del Servicio de la Deuda  (DSCR)</t>
  </si>
  <si>
    <t>Autor: Emilio Tovar</t>
  </si>
  <si>
    <t>Importe del préstamo (DSCR)</t>
  </si>
  <si>
    <t>Importe del préstamo (Debt Yield)</t>
  </si>
  <si>
    <t xml:space="preserve">Objetivo de Cobertura del Servicio de la Deuda  (DSCR)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</si>
</sst>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0.00&quot;X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3" fontId="2" fillId="0" borderId="0" xfId="0" applyNumberFormat="1" applyFont="1"/>
    <xf numFmtId="9" fontId="0" fillId="0" borderId="0" xfId="0" applyNumberFormat="1"/>
    <xf numFmtId="3" fontId="0" fillId="0" borderId="0" xfId="0" applyNumberFormat="1"/>
    <xf numFmtId="165" fontId="0" fillId="0" borderId="0" xfId="0" applyNumberFormat="1"/>
    <xf numFmtId="37" fontId="4" fillId="0" borderId="0" xfId="0" applyNumberFormat="1" applyFont="1"/>
    <xf numFmtId="37" fontId="5" fillId="0" borderId="0" xfId="0" applyNumberFormat="1" applyFont="1"/>
    <xf numFmtId="37" fontId="6" fillId="0" borderId="0" xfId="0" applyNumberFormat="1" applyFont="1"/>
    <xf numFmtId="164" fontId="3" fillId="3" borderId="0" xfId="0" applyNumberFormat="1" applyFont="1" applyFill="1"/>
    <xf numFmtId="0" fontId="2" fillId="3" borderId="1" xfId="0" applyFont="1" applyFill="1" applyBorder="1"/>
    <xf numFmtId="0" fontId="0" fillId="3" borderId="0" xfId="0" applyFill="1"/>
    <xf numFmtId="0" fontId="2" fillId="0" borderId="2" xfId="0" applyFont="1" applyBorder="1"/>
    <xf numFmtId="3" fontId="2" fillId="0" borderId="3" xfId="0" applyNumberFormat="1" applyFont="1" applyBorder="1"/>
    <xf numFmtId="0" fontId="7" fillId="0" borderId="0" xfId="1" applyFill="1" applyBorder="1"/>
    <xf numFmtId="44" fontId="0" fillId="0" borderId="0" xfId="2" applyFont="1"/>
    <xf numFmtId="164" fontId="0" fillId="0" borderId="0" xfId="0" applyNumberFormat="1"/>
    <xf numFmtId="8" fontId="0" fillId="0" borderId="0" xfId="0" applyNumberFormat="1"/>
    <xf numFmtId="43" fontId="3" fillId="3" borderId="0" xfId="3" applyFont="1" applyFill="1"/>
    <xf numFmtId="0" fontId="1" fillId="2" borderId="0" xfId="0" applyFont="1" applyFill="1" applyAlignment="1">
      <alignment horizontal="center"/>
    </xf>
    <xf numFmtId="0" fontId="7" fillId="0" borderId="0" xfId="1" applyAlignment="1">
      <alignment horizontal="center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venturesincre.com/cat-espanol/modelos-financieros-inmobiliarios/" TargetMode="External"/><Relationship Id="rId2" Type="http://schemas.openxmlformats.org/officeDocument/2006/relationships/hyperlink" Target="http://www.adventuresincre.com/" TargetMode="External"/><Relationship Id="rId1" Type="http://schemas.openxmlformats.org/officeDocument/2006/relationships/hyperlink" Target="https://www.adventuresincre.com/library-real-estate-excel-model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venturesincre.com/cat-espanol/modelos-financieros-inmobiliarios/" TargetMode="External"/><Relationship Id="rId2" Type="http://schemas.openxmlformats.org/officeDocument/2006/relationships/hyperlink" Target="http://www.adventuresincre.com/" TargetMode="External"/><Relationship Id="rId1" Type="http://schemas.openxmlformats.org/officeDocument/2006/relationships/hyperlink" Target="https://www.adventuresincre.com/library-real-estate-excel-mode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showGridLines="0" tabSelected="1" workbookViewId="0">
      <selection activeCell="C16" sqref="C16"/>
    </sheetView>
  </sheetViews>
  <sheetFormatPr baseColWidth="10" defaultColWidth="0" defaultRowHeight="14.4" zeroHeight="1" x14ac:dyDescent="0.3"/>
  <cols>
    <col min="1" max="1" width="2.33203125" customWidth="1"/>
    <col min="2" max="2" width="43.109375" customWidth="1"/>
    <col min="3" max="3" width="46.88671875" customWidth="1"/>
    <col min="4" max="4" width="2.33203125" customWidth="1"/>
    <col min="5" max="16384" width="8.88671875" hidden="1"/>
  </cols>
  <sheetData>
    <row r="1" spans="2:3" ht="10.050000000000001" customHeight="1" x14ac:dyDescent="0.3"/>
    <row r="2" spans="2:3" x14ac:dyDescent="0.3">
      <c r="B2" s="20" t="s">
        <v>1</v>
      </c>
      <c r="C2" s="20"/>
    </row>
    <row r="3" spans="2:3" x14ac:dyDescent="0.3">
      <c r="B3" s="21" t="s">
        <v>2</v>
      </c>
      <c r="C3" s="21"/>
    </row>
    <row r="4" spans="2:3" x14ac:dyDescent="0.3">
      <c r="B4" s="11" t="s">
        <v>3</v>
      </c>
      <c r="C4" s="11"/>
    </row>
    <row r="5" spans="2:3" x14ac:dyDescent="0.3">
      <c r="B5" s="2" t="s">
        <v>4</v>
      </c>
      <c r="C5" s="7">
        <v>1000000</v>
      </c>
    </row>
    <row r="6" spans="2:3" x14ac:dyDescent="0.3">
      <c r="B6" s="2" t="s">
        <v>5</v>
      </c>
      <c r="C6" s="7">
        <v>250000</v>
      </c>
    </row>
    <row r="7" spans="2:3" x14ac:dyDescent="0.3">
      <c r="B7" s="2" t="s">
        <v>6</v>
      </c>
      <c r="C7" s="8">
        <v>25000</v>
      </c>
    </row>
    <row r="8" spans="2:3" x14ac:dyDescent="0.3">
      <c r="B8" s="1" t="s">
        <v>7</v>
      </c>
      <c r="C8" s="9">
        <f>SUM(C5:C7)</f>
        <v>1275000</v>
      </c>
    </row>
    <row r="9" spans="2:3" x14ac:dyDescent="0.3">
      <c r="B9" s="2" t="s">
        <v>8</v>
      </c>
      <c r="C9" s="8">
        <f>-C8*0.055</f>
        <v>-70125</v>
      </c>
    </row>
    <row r="10" spans="2:3" x14ac:dyDescent="0.3">
      <c r="B10" s="1" t="s">
        <v>9</v>
      </c>
      <c r="C10" s="9">
        <f>SUM(C8:C9)</f>
        <v>1204875</v>
      </c>
    </row>
    <row r="11" spans="2:3" x14ac:dyDescent="0.3">
      <c r="B11" s="2" t="s">
        <v>10</v>
      </c>
      <c r="C11" s="8">
        <v>-508219</v>
      </c>
    </row>
    <row r="12" spans="2:3" x14ac:dyDescent="0.3">
      <c r="B12" s="1" t="s">
        <v>11</v>
      </c>
      <c r="C12" s="9">
        <f>SUM(C10:C11)</f>
        <v>696656</v>
      </c>
    </row>
    <row r="13" spans="2:3" x14ac:dyDescent="0.3">
      <c r="B13" s="2" t="s">
        <v>12</v>
      </c>
      <c r="C13" s="7">
        <v>-24384</v>
      </c>
    </row>
    <row r="14" spans="2:3" x14ac:dyDescent="0.3">
      <c r="B14" s="2" t="s">
        <v>13</v>
      </c>
      <c r="C14" s="8">
        <v>-12045</v>
      </c>
    </row>
    <row r="15" spans="2:3" x14ac:dyDescent="0.3">
      <c r="B15" s="1" t="s">
        <v>14</v>
      </c>
      <c r="C15" s="9">
        <f>SUM(C12:C14)</f>
        <v>660227</v>
      </c>
    </row>
    <row r="16" spans="2:3" x14ac:dyDescent="0.3"/>
    <row r="17" spans="2:3" x14ac:dyDescent="0.3">
      <c r="B17" s="1" t="s">
        <v>15</v>
      </c>
      <c r="C17" s="3">
        <f>C12/0.06</f>
        <v>11610933.333333334</v>
      </c>
    </row>
    <row r="18" spans="2:3" x14ac:dyDescent="0.3"/>
    <row r="19" spans="2:3" ht="15" thickBot="1" x14ac:dyDescent="0.35">
      <c r="B19" s="12" t="s">
        <v>16</v>
      </c>
      <c r="C19" s="10">
        <v>0.08</v>
      </c>
    </row>
    <row r="20" spans="2:3" ht="15" thickBot="1" x14ac:dyDescent="0.35">
      <c r="B20" s="13" t="s">
        <v>17</v>
      </c>
      <c r="C20" s="14">
        <f>C12/C19</f>
        <v>8708200</v>
      </c>
    </row>
    <row r="21" spans="2:3" x14ac:dyDescent="0.3">
      <c r="B21" t="s">
        <v>18</v>
      </c>
      <c r="C21" s="4">
        <f>C20/C17</f>
        <v>0.75</v>
      </c>
    </row>
    <row r="22" spans="2:3" x14ac:dyDescent="0.3">
      <c r="B22" t="s">
        <v>19</v>
      </c>
      <c r="C22" s="5">
        <f>PMT(0.045/12,360,-C20)*12</f>
        <v>529478.04180308804</v>
      </c>
    </row>
    <row r="23" spans="2:3" x14ac:dyDescent="0.3">
      <c r="B23" t="s">
        <v>20</v>
      </c>
      <c r="C23" s="6">
        <f>C12/C22</f>
        <v>1.3157410600590782</v>
      </c>
    </row>
    <row r="24" spans="2:3" x14ac:dyDescent="0.3">
      <c r="C24" s="6"/>
    </row>
    <row r="25" spans="2:3" x14ac:dyDescent="0.3">
      <c r="B25" t="s">
        <v>21</v>
      </c>
      <c r="C25" s="16"/>
    </row>
    <row r="26" spans="2:3" x14ac:dyDescent="0.3">
      <c r="B26" s="15" t="s">
        <v>0</v>
      </c>
      <c r="C26" s="6"/>
    </row>
    <row r="27" spans="2:3" ht="10.050000000000001" customHeight="1" x14ac:dyDescent="0.3"/>
  </sheetData>
  <mergeCells count="2">
    <mergeCell ref="B2:C2"/>
    <mergeCell ref="B3:C3"/>
  </mergeCells>
  <hyperlinks>
    <hyperlink ref="B3" r:id="rId1" display="Visit the Library of Real Estate Excel Models" xr:uid="{00000000-0004-0000-0000-000000000000}"/>
    <hyperlink ref="B26" r:id="rId2" xr:uid="{00000000-0004-0000-0000-000001000000}"/>
    <hyperlink ref="B3:C3" r:id="rId3" display="Haga clic para visitar la Biblioteca de Modelos Excel Inmobiliarios" xr:uid="{C77E1A88-CF09-4F53-9FAF-7B0ABEDF7DF2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FEC6-E969-4AB5-8573-740DABF8A905}">
  <dimension ref="A1:C28"/>
  <sheetViews>
    <sheetView showGridLines="0" workbookViewId="0">
      <selection activeCell="B11" activeCellId="1" sqref="B21 B11"/>
    </sheetView>
  </sheetViews>
  <sheetFormatPr baseColWidth="10" defaultColWidth="0" defaultRowHeight="14.4" x14ac:dyDescent="0.3"/>
  <cols>
    <col min="1" max="1" width="52.21875" customWidth="1"/>
    <col min="2" max="2" width="32.5546875" customWidth="1"/>
    <col min="3" max="3" width="3.88671875" customWidth="1"/>
    <col min="4" max="16384" width="11.5546875" hidden="1"/>
  </cols>
  <sheetData>
    <row r="1" spans="1:2" x14ac:dyDescent="0.3">
      <c r="A1" s="20" t="s">
        <v>1</v>
      </c>
      <c r="B1" s="20"/>
    </row>
    <row r="2" spans="1:2" x14ac:dyDescent="0.3">
      <c r="A2" s="21" t="s">
        <v>2</v>
      </c>
      <c r="B2" s="21"/>
    </row>
    <row r="3" spans="1:2" x14ac:dyDescent="0.3">
      <c r="A3" s="11" t="s">
        <v>3</v>
      </c>
      <c r="B3" s="11"/>
    </row>
    <row r="4" spans="1:2" x14ac:dyDescent="0.3">
      <c r="A4" s="2" t="s">
        <v>4</v>
      </c>
      <c r="B4" s="7">
        <v>1000000</v>
      </c>
    </row>
    <row r="5" spans="1:2" x14ac:dyDescent="0.3">
      <c r="A5" s="2" t="s">
        <v>5</v>
      </c>
      <c r="B5" s="7">
        <v>250000</v>
      </c>
    </row>
    <row r="6" spans="1:2" x14ac:dyDescent="0.3">
      <c r="A6" s="2" t="s">
        <v>6</v>
      </c>
      <c r="B6" s="8">
        <v>25000</v>
      </c>
    </row>
    <row r="7" spans="1:2" x14ac:dyDescent="0.3">
      <c r="A7" s="1" t="s">
        <v>7</v>
      </c>
      <c r="B7" s="9">
        <f>SUM(B4:B6)</f>
        <v>1275000</v>
      </c>
    </row>
    <row r="8" spans="1:2" x14ac:dyDescent="0.3">
      <c r="A8" s="2" t="s">
        <v>8</v>
      </c>
      <c r="B8" s="8">
        <f>-B7*0.055</f>
        <v>-70125</v>
      </c>
    </row>
    <row r="9" spans="1:2" x14ac:dyDescent="0.3">
      <c r="A9" s="1" t="s">
        <v>9</v>
      </c>
      <c r="B9" s="9">
        <f>SUM(B7:B8)</f>
        <v>1204875</v>
      </c>
    </row>
    <row r="10" spans="1:2" x14ac:dyDescent="0.3">
      <c r="A10" s="2" t="s">
        <v>10</v>
      </c>
      <c r="B10" s="8">
        <v>-508219</v>
      </c>
    </row>
    <row r="11" spans="1:2" x14ac:dyDescent="0.3">
      <c r="A11" s="1" t="s">
        <v>11</v>
      </c>
      <c r="B11" s="9">
        <f>SUM(B9:B10)</f>
        <v>696656</v>
      </c>
    </row>
    <row r="12" spans="1:2" x14ac:dyDescent="0.3">
      <c r="A12" s="2" t="s">
        <v>12</v>
      </c>
      <c r="B12" s="7">
        <v>-24384</v>
      </c>
    </row>
    <row r="13" spans="1:2" x14ac:dyDescent="0.3">
      <c r="A13" s="2" t="s">
        <v>13</v>
      </c>
      <c r="B13" s="8">
        <v>-12045</v>
      </c>
    </row>
    <row r="14" spans="1:2" x14ac:dyDescent="0.3">
      <c r="A14" s="1" t="s">
        <v>14</v>
      </c>
      <c r="B14" s="9">
        <f>SUM(B11:B13)</f>
        <v>660227</v>
      </c>
    </row>
    <row r="16" spans="1:2" x14ac:dyDescent="0.3">
      <c r="A16" s="1" t="s">
        <v>15</v>
      </c>
      <c r="B16" s="3">
        <f>B11/0.06</f>
        <v>11610933.333333334</v>
      </c>
    </row>
    <row r="18" spans="1:2" ht="15" thickBot="1" x14ac:dyDescent="0.35">
      <c r="A18" s="12" t="s">
        <v>16</v>
      </c>
      <c r="B18" s="10">
        <v>0.08</v>
      </c>
    </row>
    <row r="19" spans="1:2" ht="15" thickBot="1" x14ac:dyDescent="0.35">
      <c r="A19" s="13" t="s">
        <v>23</v>
      </c>
      <c r="B19" s="14">
        <f>B11/B18</f>
        <v>8708200</v>
      </c>
    </row>
    <row r="20" spans="1:2" x14ac:dyDescent="0.3">
      <c r="A20" t="s">
        <v>18</v>
      </c>
      <c r="B20" s="4">
        <f>B19/B16</f>
        <v>0.75</v>
      </c>
    </row>
    <row r="21" spans="1:2" x14ac:dyDescent="0.3">
      <c r="A21" t="s">
        <v>19</v>
      </c>
      <c r="B21" s="5">
        <f>PMT(0.045/12,360,-B19)*12</f>
        <v>529478.04180308804</v>
      </c>
    </row>
    <row r="23" spans="1:2" ht="15" thickBot="1" x14ac:dyDescent="0.35">
      <c r="A23" s="12" t="s">
        <v>24</v>
      </c>
      <c r="B23" s="19">
        <v>1.4</v>
      </c>
    </row>
    <row r="24" spans="1:2" ht="15" thickBot="1" x14ac:dyDescent="0.35">
      <c r="A24" s="13" t="s">
        <v>22</v>
      </c>
      <c r="B24" s="14">
        <f>-PV(4.5%/12,360,B14/12/B23)</f>
        <v>7756140.8291037194</v>
      </c>
    </row>
    <row r="25" spans="1:2" x14ac:dyDescent="0.3">
      <c r="A25" t="s">
        <v>18</v>
      </c>
      <c r="B25" s="17">
        <f>B24/B16</f>
        <v>0.66800321786681394</v>
      </c>
    </row>
    <row r="26" spans="1:2" x14ac:dyDescent="0.3">
      <c r="B26" s="16"/>
    </row>
    <row r="27" spans="1:2" x14ac:dyDescent="0.3">
      <c r="A27" t="s">
        <v>21</v>
      </c>
      <c r="B27" s="16"/>
    </row>
    <row r="28" spans="1:2" x14ac:dyDescent="0.3">
      <c r="A28" s="15" t="s">
        <v>0</v>
      </c>
      <c r="B28" s="18"/>
    </row>
  </sheetData>
  <mergeCells count="2">
    <mergeCell ref="A1:B1"/>
    <mergeCell ref="A2:B2"/>
  </mergeCells>
  <hyperlinks>
    <hyperlink ref="A2" r:id="rId1" display="Visit the Library of Real Estate Excel Models" xr:uid="{EFC26769-3A68-4ABE-A37B-9AF241C44390}"/>
    <hyperlink ref="A28" r:id="rId2" xr:uid="{C81F94C1-3FE7-496C-9672-C83CC31030D9}"/>
    <hyperlink ref="A2:B2" r:id="rId3" display="Haga clic para visitar la Biblioteca de Modelos Excel Inmobiliarios" xr:uid="{87F34E7B-7BF4-41D0-9551-41A65F2A21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RENDIMIENTO DE LA DEDUDA</vt:lpstr>
      <vt:lpstr>DSCR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Emilio Marin</cp:lastModifiedBy>
  <dcterms:created xsi:type="dcterms:W3CDTF">2017-07-25T19:15:09Z</dcterms:created>
  <dcterms:modified xsi:type="dcterms:W3CDTF">2024-04-03T23:10:41Z</dcterms:modified>
</cp:coreProperties>
</file>